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Diagnostic Medical Sonography\Program Director\JRC DMS\Annual Report\2024 Annual Report\"/>
    </mc:Choice>
  </mc:AlternateContent>
  <xr:revisionPtr revIDLastSave="0" documentId="13_ncr:1_{14F28A71-FF40-4E66-BE23-57DEF56D8432}" xr6:coauthVersionLast="47" xr6:coauthVersionMax="47" xr10:uidLastSave="{00000000-0000-0000-0000-000000000000}"/>
  <bookViews>
    <workbookView xWindow="-120" yWindow="-120" windowWidth="29040" windowHeight="15720" xr2:uid="{B36F8C9F-7AC5-44B6-B4E0-FA0F66F9A8A9}"/>
  </bookViews>
  <sheets>
    <sheet name="Outcome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2" l="1"/>
  <c r="G20" i="2"/>
  <c r="G18" i="2"/>
  <c r="G14" i="2"/>
  <c r="G12" i="2"/>
  <c r="G10" i="2"/>
  <c r="L27" i="2"/>
  <c r="L29" i="2"/>
  <c r="L31" i="2"/>
  <c r="L33" i="2"/>
  <c r="G27" i="2"/>
  <c r="G29" i="2"/>
  <c r="G31" i="2"/>
  <c r="G33" i="2"/>
  <c r="Q22" i="2" l="1"/>
  <c r="L22" i="2"/>
  <c r="Q20" i="2"/>
  <c r="L20" i="2"/>
  <c r="Q14" i="2"/>
  <c r="L14" i="2"/>
  <c r="L12" i="2"/>
  <c r="Q12" i="2"/>
  <c r="L10" i="2"/>
  <c r="L44" i="2"/>
  <c r="L42" i="2"/>
  <c r="L40" i="2"/>
  <c r="L38" i="2"/>
  <c r="G44" i="2"/>
  <c r="G42" i="2"/>
  <c r="Q44" i="2"/>
  <c r="L18" i="2"/>
  <c r="Q42" i="2"/>
  <c r="Q40" i="2"/>
  <c r="G40" i="2"/>
  <c r="Q38" i="2"/>
  <c r="G38" i="2"/>
  <c r="Q18" i="2"/>
  <c r="Q10" i="2"/>
  <c r="U22" i="2" l="1"/>
  <c r="U14" i="2"/>
  <c r="U20" i="2"/>
  <c r="U12" i="2"/>
  <c r="U44" i="2"/>
  <c r="U18" i="2"/>
  <c r="U38" i="2"/>
  <c r="U42" i="2"/>
  <c r="U40" i="2"/>
  <c r="U10" i="2"/>
</calcChain>
</file>

<file path=xl/sharedStrings.xml><?xml version="1.0" encoding="utf-8"?>
<sst xmlns="http://schemas.openxmlformats.org/spreadsheetml/2006/main" count="161" uniqueCount="44">
  <si>
    <t>Institution Name:</t>
  </si>
  <si>
    <t>Institution Information</t>
  </si>
  <si>
    <t>Concentrations CAAHEP Accredited:</t>
  </si>
  <si>
    <r>
      <rPr>
        <b/>
        <sz val="11"/>
        <color theme="0"/>
        <rFont val="Calibri"/>
        <family val="2"/>
        <scheme val="minor"/>
      </rPr>
      <t>Student Retention:</t>
    </r>
    <r>
      <rPr>
        <sz val="11"/>
        <color theme="0"/>
        <rFont val="Calibri"/>
        <family val="2"/>
        <scheme val="minor"/>
      </rPr>
      <t xml:space="preserve">  </t>
    </r>
  </si>
  <si>
    <t># grads:</t>
  </si>
  <si>
    <t>Total # of Graduates/Total # of Students Enrolled</t>
  </si>
  <si>
    <t>%</t>
  </si>
  <si>
    <t>:# Enrolled</t>
  </si>
  <si>
    <t>employed grads #:</t>
  </si>
  <si>
    <t>:# grads</t>
  </si>
  <si>
    <t># Test Takers:</t>
  </si>
  <si>
    <t>3-Year Average Retention Rate</t>
  </si>
  <si>
    <r>
      <rPr>
        <b/>
        <sz val="11"/>
        <color theme="0"/>
        <rFont val="Calibri"/>
        <family val="2"/>
        <scheme val="minor"/>
      </rPr>
      <t>Credential Success Rate:</t>
    </r>
    <r>
      <rPr>
        <sz val="11"/>
        <color theme="0"/>
        <rFont val="Calibri"/>
        <family val="2"/>
        <scheme val="minor"/>
      </rPr>
      <t xml:space="preserve">  </t>
    </r>
  </si>
  <si>
    <t>3-Year Average 
Success Rate</t>
  </si>
  <si>
    <t>Total # of Graduates successfully earning credential/Total # of Test Takers</t>
  </si>
  <si>
    <t># earners:</t>
  </si>
  <si>
    <t>:# Test 
Takers</t>
  </si>
  <si>
    <t>Cohort # &amp;
Concentration</t>
  </si>
  <si>
    <t>Diagnostic Medical Sonography Program Effectiveness Data</t>
  </si>
  <si>
    <t>3-Year Average 
Job Placement Rate</t>
  </si>
  <si>
    <t>Select Concentration</t>
  </si>
  <si>
    <t>Select Credentialing Exam(s)</t>
  </si>
  <si>
    <t>Test-Takers Rate:</t>
  </si>
  <si>
    <t>Total # of Test-Takers/Total # of Graduates</t>
  </si>
  <si>
    <t>Northern Virginia Community College</t>
  </si>
  <si>
    <t>Cohort 1 Adult Echo</t>
  </si>
  <si>
    <t>Cohort 2 Vascular</t>
  </si>
  <si>
    <t>1 Adult Echo</t>
  </si>
  <si>
    <t>2 Vascular</t>
  </si>
  <si>
    <t>Adult Echo, Vascular, Abdomen-Extended, Obstetrics and Gynecology</t>
  </si>
  <si>
    <t>Adult Cardiac</t>
  </si>
  <si>
    <t>Vascular</t>
  </si>
  <si>
    <t>Abdomen-Extended</t>
  </si>
  <si>
    <t>Obstetrics &amp; Gynecology</t>
  </si>
  <si>
    <t>RDCS(AE) or RCS</t>
  </si>
  <si>
    <t>RVT(VT) or RVS</t>
  </si>
  <si>
    <t>RDMS(AB)</t>
  </si>
  <si>
    <t>RDMS(OB/GYN)</t>
  </si>
  <si>
    <t>Cohort 3 General (Abdomen-Extended &amp; OB/GYN)</t>
  </si>
  <si>
    <t>3 General (Abdomen-Extended &amp; OB/GYN)</t>
  </si>
  <si>
    <r>
      <rPr>
        <b/>
        <sz val="11"/>
        <color theme="0"/>
        <rFont val="Calibri"/>
        <family val="2"/>
        <scheme val="minor"/>
      </rPr>
      <t>Job Placement:</t>
    </r>
    <r>
      <rPr>
        <sz val="11"/>
        <color theme="0"/>
        <rFont val="Calibri"/>
        <family val="2"/>
        <scheme val="minor"/>
      </rPr>
      <t xml:space="preserve">  </t>
    </r>
  </si>
  <si>
    <t>Total # of graduates employed in 6 months/Total # of Graduates</t>
  </si>
  <si>
    <t>Cohort Number and/or Track Name</t>
  </si>
  <si>
    <t>Cohort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</si>
</sst>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lightUp">
        <bgColor theme="0"/>
      </patternFill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 style="thin">
        <color indexed="64"/>
      </bottom>
      <diagonal/>
    </border>
    <border diagonalUp="1">
      <left/>
      <right/>
      <top style="thick">
        <color auto="1"/>
      </top>
      <bottom style="thin">
        <color indexed="64"/>
      </bottom>
      <diagonal style="dashed">
        <color auto="1"/>
      </diagonal>
    </border>
    <border>
      <left/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thin">
        <color indexed="64"/>
      </right>
      <top style="thick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 diagonalUp="1">
      <left/>
      <right/>
      <top/>
      <bottom style="thin">
        <color indexed="64"/>
      </bottom>
      <diagonal style="dashed">
        <color auto="1"/>
      </diagonal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 diagonalUp="1">
      <left/>
      <right/>
      <top style="medium">
        <color indexed="64"/>
      </top>
      <bottom style="thin">
        <color indexed="64"/>
      </bottom>
      <diagonal style="dashed">
        <color auto="1"/>
      </diagonal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 style="medium">
        <color indexed="64"/>
      </bottom>
      <diagonal/>
    </border>
    <border>
      <left/>
      <right style="thick">
        <color auto="1"/>
      </right>
      <top style="thick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2" borderId="0" xfId="0" applyFill="1"/>
    <xf numFmtId="0" fontId="0" fillId="4" borderId="2" xfId="0" applyFill="1" applyBorder="1"/>
    <xf numFmtId="0" fontId="0" fillId="4" borderId="3" xfId="0" applyFill="1" applyBorder="1"/>
    <xf numFmtId="0" fontId="2" fillId="0" borderId="0" xfId="0" applyFont="1" applyAlignment="1">
      <alignment vertical="center"/>
    </xf>
    <xf numFmtId="0" fontId="3" fillId="6" borderId="0" xfId="0" applyFont="1" applyFill="1"/>
    <xf numFmtId="0" fontId="0" fillId="6" borderId="0" xfId="0" applyFill="1"/>
    <xf numFmtId="0" fontId="1" fillId="6" borderId="0" xfId="0" applyFont="1" applyFill="1"/>
    <xf numFmtId="0" fontId="0" fillId="4" borderId="10" xfId="0" applyFill="1" applyBorder="1"/>
    <xf numFmtId="0" fontId="0" fillId="4" borderId="13" xfId="0" applyFill="1" applyBorder="1"/>
    <xf numFmtId="0" fontId="0" fillId="4" borderId="11" xfId="0" applyFill="1" applyBorder="1"/>
    <xf numFmtId="0" fontId="5" fillId="3" borderId="13" xfId="0" applyFont="1" applyFill="1" applyBorder="1" applyAlignment="1">
      <alignment horizontal="right" vertical="center" wrapText="1"/>
    </xf>
    <xf numFmtId="0" fontId="5" fillId="3" borderId="14" xfId="0" applyFont="1" applyFill="1" applyBorder="1" applyAlignment="1">
      <alignment horizontal="left" vertical="center"/>
    </xf>
    <xf numFmtId="0" fontId="0" fillId="4" borderId="9" xfId="0" applyFill="1" applyBorder="1" applyAlignment="1">
      <alignment horizontal="center"/>
    </xf>
    <xf numFmtId="0" fontId="0" fillId="4" borderId="12" xfId="0" applyFill="1" applyBorder="1" applyAlignment="1">
      <alignment horizontal="left"/>
    </xf>
    <xf numFmtId="0" fontId="2" fillId="5" borderId="7" xfId="0" applyFont="1" applyFill="1" applyBorder="1" applyAlignment="1">
      <alignment vertical="center"/>
    </xf>
    <xf numFmtId="0" fontId="5" fillId="3" borderId="14" xfId="0" applyFont="1" applyFill="1" applyBorder="1" applyAlignment="1">
      <alignment horizontal="left" vertical="center" wrapText="1"/>
    </xf>
    <xf numFmtId="1" fontId="0" fillId="4" borderId="10" xfId="0" applyNumberFormat="1" applyFill="1" applyBorder="1" applyAlignment="1">
      <alignment horizontal="right"/>
    </xf>
    <xf numFmtId="1" fontId="0" fillId="4" borderId="12" xfId="0" applyNumberFormat="1" applyFill="1" applyBorder="1" applyAlignment="1">
      <alignment horizontal="left"/>
    </xf>
    <xf numFmtId="0" fontId="0" fillId="3" borderId="0" xfId="0" applyFill="1"/>
    <xf numFmtId="0" fontId="0" fillId="3" borderId="0" xfId="0" applyFill="1" applyAlignment="1">
      <alignment horizontal="left" vertical="center"/>
    </xf>
    <xf numFmtId="0" fontId="0" fillId="4" borderId="16" xfId="0" applyFill="1" applyBorder="1" applyAlignment="1">
      <alignment horizontal="center" vertical="center"/>
    </xf>
    <xf numFmtId="0" fontId="0" fillId="3" borderId="16" xfId="0" applyFill="1" applyBorder="1"/>
    <xf numFmtId="0" fontId="0" fillId="4" borderId="16" xfId="0" applyFill="1" applyBorder="1" applyAlignment="1">
      <alignment horizontal="left" vertical="center"/>
    </xf>
    <xf numFmtId="1" fontId="0" fillId="4" borderId="17" xfId="0" applyNumberFormat="1" applyFill="1" applyBorder="1" applyAlignment="1">
      <alignment horizontal="center" vertical="center"/>
    </xf>
    <xf numFmtId="0" fontId="0" fillId="4" borderId="18" xfId="0" applyFill="1" applyBorder="1" applyAlignment="1">
      <alignment horizontal="left" vertical="center"/>
    </xf>
    <xf numFmtId="0" fontId="0" fillId="3" borderId="18" xfId="0" applyFill="1" applyBorder="1" applyAlignment="1">
      <alignment horizontal="left" vertical="center"/>
    </xf>
    <xf numFmtId="0" fontId="5" fillId="3" borderId="15" xfId="0" applyFont="1" applyFill="1" applyBorder="1" applyAlignment="1">
      <alignment horizontal="right" vertical="center" wrapText="1"/>
    </xf>
    <xf numFmtId="0" fontId="0" fillId="4" borderId="4" xfId="0" applyFill="1" applyBorder="1"/>
    <xf numFmtId="0" fontId="0" fillId="4" borderId="20" xfId="0" applyFill="1" applyBorder="1"/>
    <xf numFmtId="0" fontId="0" fillId="4" borderId="5" xfId="0" applyFill="1" applyBorder="1" applyAlignment="1">
      <alignment horizontal="left"/>
    </xf>
    <xf numFmtId="0" fontId="5" fillId="3" borderId="19" xfId="0" applyFont="1" applyFill="1" applyBorder="1" applyAlignment="1">
      <alignment horizontal="left" vertical="center"/>
    </xf>
    <xf numFmtId="0" fontId="5" fillId="3" borderId="21" xfId="0" applyFont="1" applyFill="1" applyBorder="1" applyAlignment="1">
      <alignment horizontal="right" vertical="center" wrapText="1"/>
    </xf>
    <xf numFmtId="0" fontId="0" fillId="4" borderId="24" xfId="0" applyFill="1" applyBorder="1"/>
    <xf numFmtId="0" fontId="0" fillId="4" borderId="25" xfId="0" applyFill="1" applyBorder="1"/>
    <xf numFmtId="0" fontId="0" fillId="4" borderId="26" xfId="0" applyFill="1" applyBorder="1" applyAlignment="1">
      <alignment horizontal="left"/>
    </xf>
    <xf numFmtId="0" fontId="5" fillId="3" borderId="23" xfId="0" applyFont="1" applyFill="1" applyBorder="1" applyAlignment="1">
      <alignment horizontal="left" vertical="center"/>
    </xf>
    <xf numFmtId="1" fontId="0" fillId="4" borderId="4" xfId="0" applyNumberFormat="1" applyFill="1" applyBorder="1" applyAlignment="1">
      <alignment horizontal="right"/>
    </xf>
    <xf numFmtId="0" fontId="5" fillId="3" borderId="19" xfId="0" applyFont="1" applyFill="1" applyBorder="1" applyAlignment="1">
      <alignment horizontal="left" vertical="center" wrapText="1"/>
    </xf>
    <xf numFmtId="0" fontId="0" fillId="4" borderId="15" xfId="0" applyFill="1" applyBorder="1"/>
    <xf numFmtId="0" fontId="0" fillId="3" borderId="16" xfId="0" applyFill="1" applyBorder="1" applyAlignment="1">
      <alignment horizontal="left" vertical="center"/>
    </xf>
    <xf numFmtId="0" fontId="0" fillId="3" borderId="18" xfId="0" applyFill="1" applyBorder="1"/>
    <xf numFmtId="0" fontId="0" fillId="4" borderId="17" xfId="0" applyFill="1" applyBorder="1"/>
    <xf numFmtId="1" fontId="0" fillId="4" borderId="24" xfId="0" applyNumberFormat="1" applyFill="1" applyBorder="1" applyAlignment="1">
      <alignment horizontal="right"/>
    </xf>
    <xf numFmtId="0" fontId="5" fillId="3" borderId="23" xfId="0" applyFont="1" applyFill="1" applyBorder="1" applyAlignment="1">
      <alignment horizontal="left" vertical="center" wrapText="1"/>
    </xf>
    <xf numFmtId="0" fontId="0" fillId="4" borderId="21" xfId="0" applyFill="1" applyBorder="1"/>
    <xf numFmtId="0" fontId="0" fillId="4" borderId="22" xfId="0" applyFill="1" applyBorder="1" applyAlignment="1">
      <alignment horizontal="center"/>
    </xf>
    <xf numFmtId="1" fontId="0" fillId="4" borderId="17" xfId="0" applyNumberFormat="1" applyFill="1" applyBorder="1" applyAlignment="1">
      <alignment horizontal="center" vertical="top"/>
    </xf>
    <xf numFmtId="0" fontId="0" fillId="3" borderId="0" xfId="0" applyFill="1" applyAlignment="1">
      <alignment horizontal="center" vertical="center"/>
    </xf>
    <xf numFmtId="1" fontId="0" fillId="4" borderId="17" xfId="0" applyNumberFormat="1" applyFill="1" applyBorder="1" applyAlignment="1">
      <alignment horizontal="center"/>
    </xf>
    <xf numFmtId="0" fontId="0" fillId="4" borderId="27" xfId="0" applyFill="1" applyBorder="1"/>
    <xf numFmtId="0" fontId="0" fillId="4" borderId="29" xfId="0" applyFill="1" applyBorder="1"/>
    <xf numFmtId="0" fontId="2" fillId="5" borderId="8" xfId="0" applyFont="1" applyFill="1" applyBorder="1" applyAlignment="1">
      <alignment vertical="center"/>
    </xf>
    <xf numFmtId="0" fontId="6" fillId="5" borderId="6" xfId="0" applyFont="1" applyFill="1" applyBorder="1" applyAlignment="1">
      <alignment vertical="center"/>
    </xf>
    <xf numFmtId="0" fontId="6" fillId="5" borderId="34" xfId="0" applyFont="1" applyFill="1" applyBorder="1" applyAlignment="1">
      <alignment vertical="center" wrapText="1"/>
    </xf>
    <xf numFmtId="0" fontId="0" fillId="4" borderId="40" xfId="0" applyFill="1" applyBorder="1"/>
    <xf numFmtId="0" fontId="0" fillId="4" borderId="39" xfId="0" applyFill="1" applyBorder="1"/>
    <xf numFmtId="1" fontId="0" fillId="3" borderId="0" xfId="0" applyNumberFormat="1" applyFill="1" applyAlignment="1">
      <alignment horizontal="center"/>
    </xf>
    <xf numFmtId="0" fontId="0" fillId="3" borderId="19" xfId="0" applyFill="1" applyBorder="1"/>
    <xf numFmtId="0" fontId="1" fillId="6" borderId="19" xfId="0" applyFont="1" applyFill="1" applyBorder="1"/>
    <xf numFmtId="0" fontId="0" fillId="4" borderId="14" xfId="0" applyFill="1" applyBorder="1"/>
    <xf numFmtId="0" fontId="0" fillId="4" borderId="18" xfId="0" applyFill="1" applyBorder="1"/>
    <xf numFmtId="0" fontId="0" fillId="4" borderId="0" xfId="0" applyFill="1" applyAlignment="1">
      <alignment horizontal="center"/>
    </xf>
    <xf numFmtId="0" fontId="0" fillId="4" borderId="19" xfId="0" applyFill="1" applyBorder="1"/>
    <xf numFmtId="0" fontId="0" fillId="4" borderId="23" xfId="0" applyFill="1" applyBorder="1"/>
    <xf numFmtId="0" fontId="5" fillId="3" borderId="30" xfId="0" applyFont="1" applyFill="1" applyBorder="1" applyAlignment="1">
      <alignment horizontal="right" vertical="center" wrapText="1"/>
    </xf>
    <xf numFmtId="0" fontId="0" fillId="3" borderId="31" xfId="0" applyFill="1" applyBorder="1"/>
    <xf numFmtId="0" fontId="5" fillId="3" borderId="33" xfId="0" applyFont="1" applyFill="1" applyBorder="1" applyAlignment="1">
      <alignment horizontal="right" vertical="center" wrapText="1"/>
    </xf>
    <xf numFmtId="0" fontId="5" fillId="3" borderId="32" xfId="0" applyFont="1" applyFill="1" applyBorder="1" applyAlignment="1">
      <alignment horizontal="right" vertical="center" wrapText="1"/>
    </xf>
    <xf numFmtId="0" fontId="2" fillId="5" borderId="6" xfId="0" applyFont="1" applyFill="1" applyBorder="1" applyAlignment="1">
      <alignment vertical="center"/>
    </xf>
    <xf numFmtId="0" fontId="7" fillId="0" borderId="0" xfId="0" applyFont="1"/>
    <xf numFmtId="0" fontId="5" fillId="7" borderId="15" xfId="0" applyFont="1" applyFill="1" applyBorder="1" applyAlignment="1">
      <alignment horizontal="right" vertical="center" wrapText="1"/>
    </xf>
    <xf numFmtId="0" fontId="0" fillId="7" borderId="0" xfId="0" applyFill="1"/>
    <xf numFmtId="0" fontId="0" fillId="7" borderId="0" xfId="0" applyFill="1" applyAlignment="1">
      <alignment horizontal="left"/>
    </xf>
    <xf numFmtId="0" fontId="5" fillId="7" borderId="19" xfId="0" applyFont="1" applyFill="1" applyBorder="1" applyAlignment="1">
      <alignment horizontal="left" vertical="center"/>
    </xf>
    <xf numFmtId="0" fontId="0" fillId="7" borderId="15" xfId="0" applyFill="1" applyBorder="1"/>
    <xf numFmtId="0" fontId="0" fillId="7" borderId="0" xfId="0" applyFill="1" applyAlignment="1">
      <alignment horizontal="left" vertical="center"/>
    </xf>
    <xf numFmtId="1" fontId="0" fillId="7" borderId="0" xfId="0" applyNumberFormat="1" applyFill="1" applyAlignment="1">
      <alignment horizontal="center" vertical="center"/>
    </xf>
    <xf numFmtId="0" fontId="0" fillId="7" borderId="19" xfId="0" applyFill="1" applyBorder="1" applyAlignment="1">
      <alignment horizontal="left" vertical="center"/>
    </xf>
    <xf numFmtId="0" fontId="0" fillId="7" borderId="16" xfId="0" applyFill="1" applyBorder="1"/>
    <xf numFmtId="0" fontId="0" fillId="7" borderId="17" xfId="0" applyFill="1" applyBorder="1" applyAlignment="1">
      <alignment horizontal="left" vertical="center"/>
    </xf>
    <xf numFmtId="1" fontId="0" fillId="7" borderId="17" xfId="0" applyNumberFormat="1" applyFill="1" applyBorder="1" applyAlignment="1">
      <alignment horizontal="center" vertical="center"/>
    </xf>
    <xf numFmtId="0" fontId="0" fillId="7" borderId="18" xfId="0" applyFill="1" applyBorder="1" applyAlignment="1">
      <alignment horizontal="left" vertical="center"/>
    </xf>
    <xf numFmtId="0" fontId="2" fillId="7" borderId="43" xfId="0" applyFont="1" applyFill="1" applyBorder="1" applyAlignment="1">
      <alignment vertical="center"/>
    </xf>
    <xf numFmtId="0" fontId="2" fillId="7" borderId="42" xfId="0" applyFont="1" applyFill="1" applyBorder="1" applyAlignment="1">
      <alignment vertical="center"/>
    </xf>
    <xf numFmtId="0" fontId="2" fillId="7" borderId="42" xfId="0" applyFont="1" applyFill="1" applyBorder="1" applyAlignment="1">
      <alignment horizontal="center" vertical="center"/>
    </xf>
    <xf numFmtId="0" fontId="2" fillId="7" borderId="44" xfId="0" applyFont="1" applyFill="1" applyBorder="1" applyAlignment="1">
      <alignment vertical="center"/>
    </xf>
    <xf numFmtId="0" fontId="0" fillId="4" borderId="20" xfId="0" applyFill="1" applyBorder="1" applyAlignment="1">
      <alignment horizontal="center"/>
    </xf>
    <xf numFmtId="0" fontId="0" fillId="4" borderId="25" xfId="0" applyFill="1" applyBorder="1" applyAlignment="1">
      <alignment horizontal="center"/>
    </xf>
    <xf numFmtId="0" fontId="1" fillId="2" borderId="4" xfId="0" applyFont="1" applyFill="1" applyBorder="1"/>
    <xf numFmtId="0" fontId="1" fillId="2" borderId="37" xfId="0" applyFont="1" applyFill="1" applyBorder="1"/>
    <xf numFmtId="0" fontId="1" fillId="2" borderId="5" xfId="0" applyFont="1" applyFill="1" applyBorder="1"/>
    <xf numFmtId="0" fontId="0" fillId="4" borderId="9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19" xfId="0" applyFill="1" applyBorder="1" applyAlignment="1">
      <alignment horizontal="center" vertical="center"/>
    </xf>
    <xf numFmtId="0" fontId="0" fillId="4" borderId="22" xfId="0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37" xfId="0" applyFill="1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0" fillId="4" borderId="29" xfId="0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4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/>
    </xf>
    <xf numFmtId="0" fontId="0" fillId="3" borderId="28" xfId="0" applyFill="1" applyBorder="1" applyAlignment="1">
      <alignment horizontal="left"/>
    </xf>
    <xf numFmtId="0" fontId="4" fillId="3" borderId="45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0" fillId="4" borderId="33" xfId="0" applyFill="1" applyBorder="1" applyAlignment="1">
      <alignment horizontal="center" vertical="center"/>
    </xf>
    <xf numFmtId="0" fontId="0" fillId="4" borderId="31" xfId="0" applyFill="1" applyBorder="1" applyAlignment="1">
      <alignment horizontal="center" vertical="center"/>
    </xf>
    <xf numFmtId="0" fontId="0" fillId="4" borderId="36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4" borderId="38" xfId="0" applyFill="1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0" fontId="0" fillId="4" borderId="32" xfId="0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4" borderId="35" xfId="0" applyFill="1" applyBorder="1" applyAlignment="1">
      <alignment horizontal="center" vertical="center"/>
    </xf>
    <xf numFmtId="0" fontId="0" fillId="4" borderId="13" xfId="0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/>
    </xf>
    <xf numFmtId="0" fontId="0" fillId="4" borderId="14" xfId="0" applyFill="1" applyBorder="1" applyAlignment="1">
      <alignment horizontal="left" vertical="center"/>
    </xf>
    <xf numFmtId="0" fontId="0" fillId="4" borderId="16" xfId="0" applyFill="1" applyBorder="1" applyAlignment="1">
      <alignment horizontal="left" vertical="center"/>
    </xf>
    <xf numFmtId="0" fontId="0" fillId="4" borderId="17" xfId="0" applyFill="1" applyBorder="1" applyAlignment="1">
      <alignment horizontal="left" vertical="center"/>
    </xf>
    <xf numFmtId="0" fontId="0" fillId="4" borderId="18" xfId="0" applyFill="1" applyBorder="1" applyAlignment="1">
      <alignment horizontal="left" vertical="center"/>
    </xf>
    <xf numFmtId="0" fontId="2" fillId="5" borderId="6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left"/>
    </xf>
    <xf numFmtId="0" fontId="2" fillId="5" borderId="8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97C38-6E41-4DD3-83C9-2C670BD069E2}">
  <dimension ref="A1:V45"/>
  <sheetViews>
    <sheetView tabSelected="1" topLeftCell="A9" workbookViewId="0">
      <selection activeCell="J36" sqref="J36:N36"/>
    </sheetView>
  </sheetViews>
  <sheetFormatPr defaultRowHeight="15" x14ac:dyDescent="0.25"/>
  <cols>
    <col min="1" max="1" width="12.7109375" customWidth="1"/>
    <col min="2" max="4" width="10.7109375" customWidth="1"/>
    <col min="5" max="5" width="9.7109375" customWidth="1"/>
    <col min="6" max="6" width="4.7109375" customWidth="1"/>
    <col min="7" max="7" width="5.28515625" customWidth="1"/>
    <col min="8" max="8" width="4.7109375" customWidth="1"/>
    <col min="11" max="11" width="4.7109375" customWidth="1"/>
    <col min="12" max="12" width="5.7109375" customWidth="1"/>
    <col min="13" max="13" width="4.7109375" customWidth="1"/>
    <col min="16" max="16" width="4.7109375" customWidth="1"/>
    <col min="17" max="17" width="6.7109375" customWidth="1"/>
    <col min="18" max="18" width="4.7109375" customWidth="1"/>
    <col min="20" max="22" width="6.7109375" customWidth="1"/>
  </cols>
  <sheetData>
    <row r="1" spans="1:22" ht="18" customHeight="1" x14ac:dyDescent="0.25">
      <c r="A1" s="111" t="s">
        <v>18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3"/>
    </row>
    <row r="2" spans="1:22" ht="15.75" thickBot="1" x14ac:dyDescent="0.3">
      <c r="A2" s="114"/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6"/>
    </row>
    <row r="3" spans="1:22" x14ac:dyDescent="0.25">
      <c r="A3" s="89" t="s">
        <v>1</v>
      </c>
      <c r="B3" s="1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1"/>
    </row>
    <row r="4" spans="1:22" x14ac:dyDescent="0.25">
      <c r="A4" s="109" t="s">
        <v>0</v>
      </c>
      <c r="B4" s="109"/>
      <c r="C4" s="109"/>
      <c r="D4" s="109"/>
      <c r="E4" s="2" t="s">
        <v>24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55"/>
    </row>
    <row r="5" spans="1:22" ht="15.75" thickBot="1" x14ac:dyDescent="0.3">
      <c r="A5" s="110" t="s">
        <v>2</v>
      </c>
      <c r="B5" s="110"/>
      <c r="C5" s="110"/>
      <c r="D5" s="110"/>
      <c r="E5" s="50" t="s">
        <v>29</v>
      </c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6"/>
    </row>
    <row r="6" spans="1:22" ht="10.15" customHeight="1" x14ac:dyDescent="0.25">
      <c r="A6" s="20"/>
      <c r="B6" s="20"/>
      <c r="C6" s="20"/>
      <c r="D6" s="20"/>
      <c r="E6" s="19"/>
      <c r="F6" s="20"/>
      <c r="G6" s="48"/>
      <c r="H6" s="20"/>
      <c r="I6" s="20"/>
      <c r="J6" s="20"/>
      <c r="K6" s="20"/>
      <c r="L6" s="48"/>
      <c r="M6" s="20"/>
      <c r="N6" s="20"/>
      <c r="O6" s="20"/>
      <c r="P6" s="20"/>
      <c r="Q6" s="48"/>
      <c r="R6" s="20"/>
      <c r="S6" s="19"/>
      <c r="T6" s="19"/>
      <c r="U6" s="57"/>
      <c r="V6" s="58"/>
    </row>
    <row r="7" spans="1:22" ht="15.75" thickBot="1" x14ac:dyDescent="0.3">
      <c r="A7" s="5" t="s">
        <v>3</v>
      </c>
      <c r="B7" s="6"/>
      <c r="C7" s="7"/>
      <c r="D7" s="7"/>
      <c r="E7" s="7"/>
      <c r="F7" s="7"/>
      <c r="G7" s="7"/>
      <c r="H7" s="7"/>
      <c r="I7" s="7" t="s">
        <v>5</v>
      </c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59"/>
    </row>
    <row r="8" spans="1:22" s="4" customFormat="1" ht="25.9" customHeight="1" thickTop="1" thickBot="1" x14ac:dyDescent="0.3">
      <c r="A8" s="132" t="s">
        <v>42</v>
      </c>
      <c r="B8" s="133"/>
      <c r="C8" s="133"/>
      <c r="D8" s="134"/>
      <c r="E8" s="135">
        <v>2023</v>
      </c>
      <c r="F8" s="136"/>
      <c r="G8" s="136"/>
      <c r="H8" s="136"/>
      <c r="I8" s="137"/>
      <c r="J8" s="135">
        <v>2022</v>
      </c>
      <c r="K8" s="136"/>
      <c r="L8" s="136"/>
      <c r="M8" s="136"/>
      <c r="N8" s="137"/>
      <c r="O8" s="135">
        <v>2021</v>
      </c>
      <c r="P8" s="136"/>
      <c r="Q8" s="136"/>
      <c r="R8" s="136"/>
      <c r="S8" s="137"/>
      <c r="T8" s="106" t="s">
        <v>11</v>
      </c>
      <c r="U8" s="107"/>
      <c r="V8" s="108"/>
    </row>
    <row r="9" spans="1:22" ht="15.75" thickTop="1" x14ac:dyDescent="0.25">
      <c r="A9" s="126" t="s">
        <v>25</v>
      </c>
      <c r="B9" s="127"/>
      <c r="C9" s="127"/>
      <c r="D9" s="128"/>
      <c r="E9" s="11" t="s">
        <v>4</v>
      </c>
      <c r="F9" s="17">
        <v>7</v>
      </c>
      <c r="G9" s="10"/>
      <c r="H9" s="18">
        <v>8</v>
      </c>
      <c r="I9" s="12" t="s">
        <v>7</v>
      </c>
      <c r="J9" s="11" t="s">
        <v>4</v>
      </c>
      <c r="K9" s="17">
        <v>6</v>
      </c>
      <c r="L9" s="10"/>
      <c r="M9" s="18">
        <v>8</v>
      </c>
      <c r="N9" s="12" t="s">
        <v>7</v>
      </c>
      <c r="O9" s="11" t="s">
        <v>4</v>
      </c>
      <c r="P9" s="17">
        <v>5</v>
      </c>
      <c r="Q9" s="10"/>
      <c r="R9" s="18">
        <v>6</v>
      </c>
      <c r="S9" s="12" t="s">
        <v>7</v>
      </c>
      <c r="T9" s="9"/>
      <c r="U9" s="13"/>
      <c r="V9" s="60"/>
    </row>
    <row r="10" spans="1:22" ht="15.75" thickBot="1" x14ac:dyDescent="0.3">
      <c r="A10" s="129"/>
      <c r="B10" s="130"/>
      <c r="C10" s="130"/>
      <c r="D10" s="131"/>
      <c r="E10" s="40"/>
      <c r="F10" s="21"/>
      <c r="G10" s="24">
        <f>($F9/$H9)*100</f>
        <v>87.5</v>
      </c>
      <c r="H10" s="25" t="s">
        <v>6</v>
      </c>
      <c r="I10" s="26"/>
      <c r="J10" s="40"/>
      <c r="K10" s="21"/>
      <c r="L10" s="24">
        <f>($K9/$M9)*100</f>
        <v>75</v>
      </c>
      <c r="M10" s="25" t="s">
        <v>6</v>
      </c>
      <c r="N10" s="26"/>
      <c r="O10" s="40"/>
      <c r="P10" s="21"/>
      <c r="Q10" s="24">
        <f>($P9/$R9)*100</f>
        <v>83.333333333333343</v>
      </c>
      <c r="R10" s="25" t="s">
        <v>6</v>
      </c>
      <c r="S10" s="41"/>
      <c r="T10" s="42"/>
      <c r="U10" s="47">
        <f>(($G10+$L10+$Q10)/3)</f>
        <v>81.944444444444443</v>
      </c>
      <c r="V10" s="61" t="s">
        <v>6</v>
      </c>
    </row>
    <row r="11" spans="1:22" ht="15.75" thickTop="1" x14ac:dyDescent="0.25">
      <c r="A11" s="126" t="s">
        <v>26</v>
      </c>
      <c r="B11" s="127"/>
      <c r="C11" s="127"/>
      <c r="D11" s="128"/>
      <c r="E11" s="11" t="s">
        <v>4</v>
      </c>
      <c r="F11" s="17">
        <v>5</v>
      </c>
      <c r="G11" s="10"/>
      <c r="H11" s="18">
        <v>6</v>
      </c>
      <c r="I11" s="12" t="s">
        <v>7</v>
      </c>
      <c r="J11" s="11" t="s">
        <v>4</v>
      </c>
      <c r="K11" s="17">
        <v>6</v>
      </c>
      <c r="L11" s="10"/>
      <c r="M11" s="18">
        <v>6</v>
      </c>
      <c r="N11" s="12" t="s">
        <v>7</v>
      </c>
      <c r="O11" s="11" t="s">
        <v>4</v>
      </c>
      <c r="P11" s="17">
        <v>5</v>
      </c>
      <c r="Q11" s="10"/>
      <c r="R11" s="18">
        <v>5</v>
      </c>
      <c r="S11" s="12" t="s">
        <v>7</v>
      </c>
      <c r="T11" s="9"/>
      <c r="U11" s="13"/>
      <c r="V11" s="60"/>
    </row>
    <row r="12" spans="1:22" ht="15.75" thickBot="1" x14ac:dyDescent="0.3">
      <c r="A12" s="129"/>
      <c r="B12" s="130"/>
      <c r="C12" s="130"/>
      <c r="D12" s="131"/>
      <c r="E12" s="40"/>
      <c r="F12" s="21"/>
      <c r="G12" s="24">
        <f>($F11/$H11)*100</f>
        <v>83.333333333333343</v>
      </c>
      <c r="H12" s="25" t="s">
        <v>6</v>
      </c>
      <c r="I12" s="26"/>
      <c r="J12" s="40"/>
      <c r="K12" s="21"/>
      <c r="L12" s="24">
        <f>($K11/$M11)*100</f>
        <v>100</v>
      </c>
      <c r="M12" s="25" t="s">
        <v>6</v>
      </c>
      <c r="N12" s="26"/>
      <c r="O12" s="40"/>
      <c r="P12" s="21"/>
      <c r="Q12" s="24">
        <f>($P11/$R11)*100</f>
        <v>100</v>
      </c>
      <c r="R12" s="25" t="s">
        <v>6</v>
      </c>
      <c r="S12" s="41"/>
      <c r="T12" s="42"/>
      <c r="U12" s="47">
        <f>(($G12+$L12+$Q12)/3)</f>
        <v>94.444444444444457</v>
      </c>
      <c r="V12" s="61" t="s">
        <v>6</v>
      </c>
    </row>
    <row r="13" spans="1:22" ht="15.75" thickTop="1" x14ac:dyDescent="0.25">
      <c r="A13" s="126" t="s">
        <v>38</v>
      </c>
      <c r="B13" s="127"/>
      <c r="C13" s="127"/>
      <c r="D13" s="128"/>
      <c r="E13" s="11" t="s">
        <v>4</v>
      </c>
      <c r="F13" s="17">
        <v>9</v>
      </c>
      <c r="G13" s="10"/>
      <c r="H13" s="18">
        <v>15</v>
      </c>
      <c r="I13" s="12" t="s">
        <v>7</v>
      </c>
      <c r="J13" s="11" t="s">
        <v>4</v>
      </c>
      <c r="K13" s="17">
        <v>7</v>
      </c>
      <c r="L13" s="10"/>
      <c r="M13" s="18">
        <v>14</v>
      </c>
      <c r="N13" s="12" t="s">
        <v>7</v>
      </c>
      <c r="O13" s="11" t="s">
        <v>4</v>
      </c>
      <c r="P13" s="17">
        <v>8</v>
      </c>
      <c r="Q13" s="10"/>
      <c r="R13" s="18">
        <v>14</v>
      </c>
      <c r="S13" s="12" t="s">
        <v>7</v>
      </c>
      <c r="T13" s="9"/>
      <c r="U13" s="13"/>
      <c r="V13" s="60"/>
    </row>
    <row r="14" spans="1:22" ht="15.75" thickBot="1" x14ac:dyDescent="0.3">
      <c r="A14" s="129"/>
      <c r="B14" s="130"/>
      <c r="C14" s="130"/>
      <c r="D14" s="131"/>
      <c r="E14" s="40"/>
      <c r="F14" s="21"/>
      <c r="G14" s="24">
        <f>($F13/$H13)*100</f>
        <v>60</v>
      </c>
      <c r="H14" s="25" t="s">
        <v>6</v>
      </c>
      <c r="I14" s="26"/>
      <c r="J14" s="40"/>
      <c r="K14" s="21"/>
      <c r="L14" s="24">
        <f>($K13/$M13)*100</f>
        <v>50</v>
      </c>
      <c r="M14" s="25" t="s">
        <v>6</v>
      </c>
      <c r="N14" s="26"/>
      <c r="O14" s="40"/>
      <c r="P14" s="21"/>
      <c r="Q14" s="24">
        <f>($P13/$R13)*100</f>
        <v>57.142857142857139</v>
      </c>
      <c r="R14" s="25" t="s">
        <v>6</v>
      </c>
      <c r="S14" s="41"/>
      <c r="T14" s="42"/>
      <c r="U14" s="47">
        <f>(($G14+$L14+$Q14)/3)</f>
        <v>55.714285714285715</v>
      </c>
      <c r="V14" s="61" t="s">
        <v>6</v>
      </c>
    </row>
    <row r="15" spans="1:22" ht="15.75" thickBot="1" x14ac:dyDescent="0.3">
      <c r="A15" s="5" t="s">
        <v>40</v>
      </c>
      <c r="B15" s="6"/>
      <c r="C15" s="7"/>
      <c r="D15" s="7"/>
      <c r="E15" s="7"/>
      <c r="F15" s="7"/>
      <c r="G15" s="7"/>
      <c r="H15" s="7"/>
      <c r="I15" s="7" t="s">
        <v>41</v>
      </c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59"/>
    </row>
    <row r="16" spans="1:22" s="4" customFormat="1" ht="25.9" customHeight="1" thickTop="1" thickBot="1" x14ac:dyDescent="0.3">
      <c r="A16" s="132" t="s">
        <v>42</v>
      </c>
      <c r="B16" s="133"/>
      <c r="C16" s="133"/>
      <c r="D16" s="134"/>
      <c r="E16" s="135">
        <v>2023</v>
      </c>
      <c r="F16" s="136"/>
      <c r="G16" s="136"/>
      <c r="H16" s="136"/>
      <c r="I16" s="137"/>
      <c r="J16" s="135">
        <v>2022</v>
      </c>
      <c r="K16" s="136"/>
      <c r="L16" s="136"/>
      <c r="M16" s="136"/>
      <c r="N16" s="137"/>
      <c r="O16" s="135">
        <v>2021</v>
      </c>
      <c r="P16" s="136"/>
      <c r="Q16" s="136"/>
      <c r="R16" s="136"/>
      <c r="S16" s="137"/>
      <c r="T16" s="106" t="s">
        <v>19</v>
      </c>
      <c r="U16" s="107"/>
      <c r="V16" s="108"/>
    </row>
    <row r="17" spans="1:22" ht="26.25" thickTop="1" x14ac:dyDescent="0.25">
      <c r="A17" s="126" t="s">
        <v>27</v>
      </c>
      <c r="B17" s="127"/>
      <c r="C17" s="127"/>
      <c r="D17" s="128"/>
      <c r="E17" s="11" t="s">
        <v>8</v>
      </c>
      <c r="F17" s="17">
        <v>5</v>
      </c>
      <c r="G17" s="10"/>
      <c r="H17" s="18">
        <v>7</v>
      </c>
      <c r="I17" s="12" t="s">
        <v>9</v>
      </c>
      <c r="J17" s="11" t="s">
        <v>8</v>
      </c>
      <c r="K17" s="17">
        <v>6</v>
      </c>
      <c r="L17" s="10"/>
      <c r="M17" s="18">
        <v>6</v>
      </c>
      <c r="N17" s="12" t="s">
        <v>9</v>
      </c>
      <c r="O17" s="11" t="s">
        <v>8</v>
      </c>
      <c r="P17" s="17">
        <v>5</v>
      </c>
      <c r="Q17" s="10"/>
      <c r="R17" s="18">
        <v>5</v>
      </c>
      <c r="S17" s="12" t="s">
        <v>9</v>
      </c>
      <c r="T17" s="9"/>
      <c r="U17" s="13"/>
      <c r="V17" s="60"/>
    </row>
    <row r="18" spans="1:22" ht="15.75" thickBot="1" x14ac:dyDescent="0.3">
      <c r="A18" s="129"/>
      <c r="B18" s="130"/>
      <c r="C18" s="130"/>
      <c r="D18" s="131"/>
      <c r="E18" s="40"/>
      <c r="F18" s="23"/>
      <c r="G18" s="24">
        <f>($F17/$H17)*100</f>
        <v>71.428571428571431</v>
      </c>
      <c r="H18" s="25" t="s">
        <v>6</v>
      </c>
      <c r="I18" s="26"/>
      <c r="J18" s="40"/>
      <c r="K18" s="23"/>
      <c r="L18" s="24">
        <f>($K17/$M17)*100</f>
        <v>100</v>
      </c>
      <c r="M18" s="25" t="s">
        <v>6</v>
      </c>
      <c r="N18" s="26"/>
      <c r="O18" s="40"/>
      <c r="P18" s="23"/>
      <c r="Q18" s="24">
        <f>($P17/$R17)*100</f>
        <v>100</v>
      </c>
      <c r="R18" s="25" t="s">
        <v>6</v>
      </c>
      <c r="S18" s="41"/>
      <c r="T18" s="42"/>
      <c r="U18" s="49">
        <f>(($G18+$L18+$Q18)/3)</f>
        <v>90.476190476190482</v>
      </c>
      <c r="V18" s="61" t="s">
        <v>6</v>
      </c>
    </row>
    <row r="19" spans="1:22" ht="26.25" thickTop="1" x14ac:dyDescent="0.25">
      <c r="A19" s="126" t="s">
        <v>28</v>
      </c>
      <c r="B19" s="127"/>
      <c r="C19" s="127"/>
      <c r="D19" s="128"/>
      <c r="E19" s="11" t="s">
        <v>8</v>
      </c>
      <c r="F19" s="17">
        <v>5</v>
      </c>
      <c r="G19" s="10"/>
      <c r="H19" s="18">
        <v>5</v>
      </c>
      <c r="I19" s="12" t="s">
        <v>9</v>
      </c>
      <c r="J19" s="11" t="s">
        <v>8</v>
      </c>
      <c r="K19" s="17">
        <v>6</v>
      </c>
      <c r="L19" s="10"/>
      <c r="M19" s="18">
        <v>6</v>
      </c>
      <c r="N19" s="12" t="s">
        <v>9</v>
      </c>
      <c r="O19" s="11" t="s">
        <v>8</v>
      </c>
      <c r="P19" s="17">
        <v>5</v>
      </c>
      <c r="Q19" s="10"/>
      <c r="R19" s="18">
        <v>5</v>
      </c>
      <c r="S19" s="12" t="s">
        <v>9</v>
      </c>
      <c r="T19" s="9"/>
      <c r="U19" s="13"/>
      <c r="V19" s="60"/>
    </row>
    <row r="20" spans="1:22" ht="15.75" thickBot="1" x14ac:dyDescent="0.3">
      <c r="A20" s="129"/>
      <c r="B20" s="130"/>
      <c r="C20" s="130"/>
      <c r="D20" s="131"/>
      <c r="E20" s="40"/>
      <c r="F20" s="23"/>
      <c r="G20" s="24">
        <f>($F19/$H19)*100</f>
        <v>100</v>
      </c>
      <c r="H20" s="25" t="s">
        <v>6</v>
      </c>
      <c r="I20" s="26"/>
      <c r="J20" s="40"/>
      <c r="K20" s="23"/>
      <c r="L20" s="24">
        <f>($K19/$M19)*100</f>
        <v>100</v>
      </c>
      <c r="M20" s="25" t="s">
        <v>6</v>
      </c>
      <c r="N20" s="26"/>
      <c r="O20" s="40"/>
      <c r="P20" s="23"/>
      <c r="Q20" s="24">
        <f>($P19/$R19)*100</f>
        <v>100</v>
      </c>
      <c r="R20" s="25" t="s">
        <v>6</v>
      </c>
      <c r="S20" s="41"/>
      <c r="T20" s="42"/>
      <c r="U20" s="49">
        <f>(($G20+$L20+$Q20)/3)</f>
        <v>100</v>
      </c>
      <c r="V20" s="61" t="s">
        <v>6</v>
      </c>
    </row>
    <row r="21" spans="1:22" ht="26.25" thickTop="1" x14ac:dyDescent="0.25">
      <c r="A21" s="126" t="s">
        <v>39</v>
      </c>
      <c r="B21" s="127"/>
      <c r="C21" s="127"/>
      <c r="D21" s="128"/>
      <c r="E21" s="11" t="s">
        <v>8</v>
      </c>
      <c r="F21" s="17">
        <v>9</v>
      </c>
      <c r="G21" s="10"/>
      <c r="H21" s="18">
        <v>9</v>
      </c>
      <c r="I21" s="12" t="s">
        <v>9</v>
      </c>
      <c r="J21" s="11" t="s">
        <v>8</v>
      </c>
      <c r="K21" s="17">
        <v>7</v>
      </c>
      <c r="L21" s="10"/>
      <c r="M21" s="18">
        <v>7</v>
      </c>
      <c r="N21" s="12" t="s">
        <v>9</v>
      </c>
      <c r="O21" s="11" t="s">
        <v>8</v>
      </c>
      <c r="P21" s="17">
        <v>8</v>
      </c>
      <c r="Q21" s="10"/>
      <c r="R21" s="18">
        <v>8</v>
      </c>
      <c r="S21" s="12" t="s">
        <v>9</v>
      </c>
      <c r="T21" s="9"/>
      <c r="U21" s="13"/>
      <c r="V21" s="60"/>
    </row>
    <row r="22" spans="1:22" ht="15.75" thickBot="1" x14ac:dyDescent="0.3">
      <c r="A22" s="129"/>
      <c r="B22" s="130"/>
      <c r="C22" s="130"/>
      <c r="D22" s="131"/>
      <c r="E22" s="40"/>
      <c r="F22" s="23"/>
      <c r="G22" s="24">
        <f>($F21/$H21)*100</f>
        <v>100</v>
      </c>
      <c r="H22" s="25" t="s">
        <v>6</v>
      </c>
      <c r="I22" s="26"/>
      <c r="J22" s="40"/>
      <c r="K22" s="23"/>
      <c r="L22" s="24">
        <f>($K21/$M21)*100</f>
        <v>100</v>
      </c>
      <c r="M22" s="25" t="s">
        <v>6</v>
      </c>
      <c r="N22" s="26"/>
      <c r="O22" s="40"/>
      <c r="P22" s="23"/>
      <c r="Q22" s="24">
        <f>($P21/$R21)*100</f>
        <v>100</v>
      </c>
      <c r="R22" s="25" t="s">
        <v>6</v>
      </c>
      <c r="S22" s="41"/>
      <c r="T22" s="42"/>
      <c r="U22" s="49">
        <f>(($G22+$L22+$Q22)/3)</f>
        <v>100</v>
      </c>
      <c r="V22" s="61" t="s">
        <v>6</v>
      </c>
    </row>
    <row r="23" spans="1:22" ht="10.15" customHeight="1" x14ac:dyDescent="0.25">
      <c r="A23" s="20"/>
      <c r="B23" s="20"/>
      <c r="C23" s="20"/>
      <c r="D23" s="20"/>
      <c r="E23" s="19"/>
      <c r="F23" s="20"/>
      <c r="G23" s="48"/>
      <c r="H23" s="20"/>
      <c r="I23" s="20"/>
      <c r="J23" s="20"/>
      <c r="K23" s="20"/>
      <c r="L23" s="48"/>
      <c r="M23" s="20"/>
      <c r="N23" s="20"/>
      <c r="O23" s="20"/>
      <c r="P23" s="20"/>
      <c r="Q23" s="48"/>
      <c r="R23" s="20"/>
      <c r="S23" s="19"/>
      <c r="T23" s="19"/>
      <c r="U23" s="57"/>
      <c r="V23" s="58"/>
    </row>
    <row r="24" spans="1:22" ht="15.75" thickBot="1" x14ac:dyDescent="0.3">
      <c r="A24" s="7" t="s">
        <v>22</v>
      </c>
      <c r="B24" s="6"/>
      <c r="C24" s="7"/>
      <c r="D24" s="7"/>
      <c r="E24" s="7"/>
      <c r="F24" s="7"/>
      <c r="G24" s="7"/>
      <c r="H24" s="7"/>
      <c r="I24" s="7" t="s">
        <v>23</v>
      </c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59"/>
    </row>
    <row r="25" spans="1:22" s="4" customFormat="1" ht="16.5" thickTop="1" thickBot="1" x14ac:dyDescent="0.3">
      <c r="A25" s="53" t="s">
        <v>43</v>
      </c>
      <c r="B25" s="135" t="s">
        <v>20</v>
      </c>
      <c r="C25" s="136"/>
      <c r="D25" s="136"/>
      <c r="E25" s="69"/>
      <c r="F25" s="15"/>
      <c r="G25" s="15">
        <v>2023</v>
      </c>
      <c r="H25" s="15"/>
      <c r="I25" s="52"/>
      <c r="J25" s="69"/>
      <c r="K25" s="15"/>
      <c r="L25" s="15">
        <v>2022</v>
      </c>
      <c r="M25" s="15"/>
      <c r="N25" s="52"/>
      <c r="O25" s="83"/>
      <c r="P25" s="84"/>
      <c r="Q25" s="85"/>
      <c r="R25" s="84"/>
      <c r="S25" s="86"/>
      <c r="T25" s="83"/>
      <c r="U25" s="84"/>
      <c r="V25" s="85"/>
    </row>
    <row r="26" spans="1:22" ht="26.25" thickTop="1" x14ac:dyDescent="0.25">
      <c r="A26" s="119">
        <v>1</v>
      </c>
      <c r="B26" s="100" t="s">
        <v>30</v>
      </c>
      <c r="C26" s="101"/>
      <c r="D26" s="101"/>
      <c r="E26" s="65" t="s">
        <v>10</v>
      </c>
      <c r="F26" s="8">
        <v>6</v>
      </c>
      <c r="G26" s="10"/>
      <c r="H26" s="14">
        <v>7</v>
      </c>
      <c r="I26" s="12" t="s">
        <v>9</v>
      </c>
      <c r="J26" s="65" t="s">
        <v>10</v>
      </c>
      <c r="K26" s="8">
        <v>6</v>
      </c>
      <c r="L26" s="10"/>
      <c r="M26" s="14">
        <v>6</v>
      </c>
      <c r="N26" s="12" t="s">
        <v>9</v>
      </c>
      <c r="O26" s="71"/>
      <c r="P26" s="72"/>
      <c r="Q26" s="72"/>
      <c r="R26" s="73"/>
      <c r="S26" s="74"/>
      <c r="T26" s="71"/>
      <c r="U26" s="72"/>
      <c r="V26" s="72"/>
    </row>
    <row r="27" spans="1:22" ht="15.75" thickBot="1" x14ac:dyDescent="0.3">
      <c r="A27" s="120"/>
      <c r="B27" s="102"/>
      <c r="C27" s="103"/>
      <c r="D27" s="103"/>
      <c r="E27" s="66"/>
      <c r="F27" s="23"/>
      <c r="G27" s="24">
        <f>($F26/$H26)*100</f>
        <v>85.714285714285708</v>
      </c>
      <c r="H27" s="25" t="s">
        <v>6</v>
      </c>
      <c r="I27" s="26"/>
      <c r="J27" s="66"/>
      <c r="K27" s="23"/>
      <c r="L27" s="24">
        <f>($K26/$M26)*100</f>
        <v>100</v>
      </c>
      <c r="M27" s="25" t="s">
        <v>6</v>
      </c>
      <c r="N27" s="26"/>
      <c r="O27" s="75"/>
      <c r="P27" s="76"/>
      <c r="Q27" s="77"/>
      <c r="R27" s="76"/>
      <c r="S27" s="78"/>
      <c r="T27" s="75"/>
      <c r="U27" s="76"/>
      <c r="V27" s="77"/>
    </row>
    <row r="28" spans="1:22" ht="25.5" x14ac:dyDescent="0.25">
      <c r="A28" s="121">
        <v>2</v>
      </c>
      <c r="B28" s="124" t="s">
        <v>31</v>
      </c>
      <c r="C28" s="125"/>
      <c r="D28" s="125"/>
      <c r="E28" s="67" t="s">
        <v>10</v>
      </c>
      <c r="F28" s="33">
        <v>5</v>
      </c>
      <c r="G28" s="34"/>
      <c r="H28" s="35">
        <v>5</v>
      </c>
      <c r="I28" s="36" t="s">
        <v>9</v>
      </c>
      <c r="J28" s="67" t="s">
        <v>10</v>
      </c>
      <c r="K28" s="33">
        <v>6</v>
      </c>
      <c r="L28" s="34"/>
      <c r="M28" s="35">
        <v>6</v>
      </c>
      <c r="N28" s="36" t="s">
        <v>9</v>
      </c>
      <c r="O28" s="71"/>
      <c r="P28" s="72"/>
      <c r="Q28" s="72"/>
      <c r="R28" s="73"/>
      <c r="S28" s="74"/>
      <c r="T28" s="71"/>
      <c r="U28" s="72"/>
      <c r="V28" s="72"/>
    </row>
    <row r="29" spans="1:22" ht="15.75" thickBot="1" x14ac:dyDescent="0.3">
      <c r="A29" s="120"/>
      <c r="B29" s="102"/>
      <c r="C29" s="103"/>
      <c r="D29" s="103"/>
      <c r="E29" s="66"/>
      <c r="F29" s="23"/>
      <c r="G29" s="24">
        <f>($F28/$H28)*100</f>
        <v>100</v>
      </c>
      <c r="H29" s="25" t="s">
        <v>6</v>
      </c>
      <c r="I29" s="26"/>
      <c r="J29" s="66"/>
      <c r="K29" s="23"/>
      <c r="L29" s="24">
        <f>($K28/$M28)*100</f>
        <v>100</v>
      </c>
      <c r="M29" s="25" t="s">
        <v>6</v>
      </c>
      <c r="N29" s="26"/>
      <c r="O29" s="75"/>
      <c r="P29" s="76"/>
      <c r="Q29" s="77"/>
      <c r="R29" s="76"/>
      <c r="S29" s="78"/>
      <c r="T29" s="75"/>
      <c r="U29" s="76"/>
      <c r="V29" s="77"/>
    </row>
    <row r="30" spans="1:22" ht="25.5" x14ac:dyDescent="0.25">
      <c r="A30" s="121">
        <v>3</v>
      </c>
      <c r="B30" s="124" t="s">
        <v>32</v>
      </c>
      <c r="C30" s="125"/>
      <c r="D30" s="125"/>
      <c r="E30" s="67" t="s">
        <v>10</v>
      </c>
      <c r="F30" s="33">
        <v>7</v>
      </c>
      <c r="G30" s="34"/>
      <c r="H30" s="35">
        <v>9</v>
      </c>
      <c r="I30" s="36" t="s">
        <v>9</v>
      </c>
      <c r="J30" s="67" t="s">
        <v>10</v>
      </c>
      <c r="K30" s="33">
        <v>6</v>
      </c>
      <c r="L30" s="34"/>
      <c r="M30" s="35">
        <v>7</v>
      </c>
      <c r="N30" s="36" t="s">
        <v>9</v>
      </c>
      <c r="O30" s="71"/>
      <c r="P30" s="72"/>
      <c r="Q30" s="72"/>
      <c r="R30" s="73"/>
      <c r="S30" s="74"/>
      <c r="T30" s="71"/>
      <c r="U30" s="72"/>
      <c r="V30" s="72"/>
    </row>
    <row r="31" spans="1:22" ht="15.75" thickBot="1" x14ac:dyDescent="0.3">
      <c r="A31" s="120"/>
      <c r="B31" s="102"/>
      <c r="C31" s="103"/>
      <c r="D31" s="103"/>
      <c r="E31" s="66"/>
      <c r="F31" s="23"/>
      <c r="G31" s="24">
        <f>($F30/$H30)*100</f>
        <v>77.777777777777786</v>
      </c>
      <c r="H31" s="25" t="s">
        <v>6</v>
      </c>
      <c r="I31" s="26"/>
      <c r="J31" s="66"/>
      <c r="K31" s="23"/>
      <c r="L31" s="24">
        <f>($K30/$M30)*100</f>
        <v>85.714285714285708</v>
      </c>
      <c r="M31" s="25" t="s">
        <v>6</v>
      </c>
      <c r="N31" s="26"/>
      <c r="O31" s="75"/>
      <c r="P31" s="76"/>
      <c r="Q31" s="77"/>
      <c r="R31" s="76"/>
      <c r="S31" s="78"/>
      <c r="T31" s="75"/>
      <c r="U31" s="76"/>
      <c r="V31" s="77"/>
    </row>
    <row r="32" spans="1:22" ht="25.5" x14ac:dyDescent="0.25">
      <c r="A32" s="121">
        <v>3</v>
      </c>
      <c r="B32" s="124" t="s">
        <v>33</v>
      </c>
      <c r="C32" s="125"/>
      <c r="D32" s="125"/>
      <c r="E32" s="68" t="s">
        <v>10</v>
      </c>
      <c r="F32" s="28">
        <v>9</v>
      </c>
      <c r="G32" s="29"/>
      <c r="H32" s="30">
        <v>9</v>
      </c>
      <c r="I32" s="31" t="s">
        <v>9</v>
      </c>
      <c r="J32" s="68" t="s">
        <v>10</v>
      </c>
      <c r="K32" s="28">
        <v>7</v>
      </c>
      <c r="L32" s="29"/>
      <c r="M32" s="30">
        <v>7</v>
      </c>
      <c r="N32" s="31" t="s">
        <v>9</v>
      </c>
      <c r="O32" s="71"/>
      <c r="P32" s="72"/>
      <c r="Q32" s="72"/>
      <c r="R32" s="73"/>
      <c r="S32" s="74"/>
      <c r="T32" s="71"/>
      <c r="U32" s="72"/>
      <c r="V32" s="72"/>
    </row>
    <row r="33" spans="1:22" ht="15.75" thickBot="1" x14ac:dyDescent="0.3">
      <c r="A33" s="120"/>
      <c r="B33" s="102"/>
      <c r="C33" s="103"/>
      <c r="D33" s="103"/>
      <c r="E33" s="66"/>
      <c r="F33" s="23"/>
      <c r="G33" s="24">
        <f>($F32/$H32)*100</f>
        <v>100</v>
      </c>
      <c r="H33" s="25" t="s">
        <v>6</v>
      </c>
      <c r="I33" s="26"/>
      <c r="J33" s="66"/>
      <c r="K33" s="23"/>
      <c r="L33" s="24">
        <f>($K32/$M32)*100</f>
        <v>100</v>
      </c>
      <c r="M33" s="25" t="s">
        <v>6</v>
      </c>
      <c r="N33" s="26"/>
      <c r="O33" s="79"/>
      <c r="P33" s="80"/>
      <c r="Q33" s="81"/>
      <c r="R33" s="80"/>
      <c r="S33" s="82"/>
      <c r="T33" s="79"/>
      <c r="U33" s="80"/>
      <c r="V33" s="81"/>
    </row>
    <row r="34" spans="1:22" ht="10.15" customHeight="1" x14ac:dyDescent="0.25">
      <c r="A34" s="20"/>
      <c r="B34" s="20"/>
      <c r="C34" s="20"/>
      <c r="D34" s="20"/>
      <c r="E34" s="19"/>
      <c r="F34" s="20"/>
      <c r="G34" s="48"/>
      <c r="H34" s="20"/>
      <c r="I34" s="20"/>
      <c r="J34" s="20"/>
      <c r="K34" s="20"/>
      <c r="L34" s="48"/>
      <c r="M34" s="20"/>
      <c r="N34" s="20"/>
      <c r="O34" s="20"/>
      <c r="P34" s="20"/>
      <c r="Q34" s="48"/>
      <c r="R34" s="20"/>
      <c r="S34" s="19"/>
      <c r="T34" s="19"/>
      <c r="U34" s="57"/>
      <c r="V34" s="58"/>
    </row>
    <row r="35" spans="1:22" ht="15.75" thickBot="1" x14ac:dyDescent="0.3">
      <c r="A35" s="5" t="s">
        <v>12</v>
      </c>
      <c r="B35" s="6"/>
      <c r="C35" s="7"/>
      <c r="D35" s="7"/>
      <c r="E35" s="7"/>
      <c r="F35" s="7"/>
      <c r="G35" s="7"/>
      <c r="H35" s="7"/>
      <c r="I35" s="7" t="s">
        <v>14</v>
      </c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59"/>
    </row>
    <row r="36" spans="1:22" s="4" customFormat="1" ht="25.9" customHeight="1" thickTop="1" thickBot="1" x14ac:dyDescent="0.3">
      <c r="A36" s="54" t="s">
        <v>17</v>
      </c>
      <c r="B36" s="104" t="s">
        <v>21</v>
      </c>
      <c r="C36" s="104"/>
      <c r="D36" s="105"/>
      <c r="E36" s="135">
        <v>2023</v>
      </c>
      <c r="F36" s="136"/>
      <c r="G36" s="136"/>
      <c r="H36" s="136"/>
      <c r="I36" s="137"/>
      <c r="J36" s="135">
        <v>2022</v>
      </c>
      <c r="K36" s="136"/>
      <c r="L36" s="136"/>
      <c r="M36" s="136"/>
      <c r="N36" s="137"/>
      <c r="O36" s="135">
        <v>2021</v>
      </c>
      <c r="P36" s="136"/>
      <c r="Q36" s="136"/>
      <c r="R36" s="136"/>
      <c r="S36" s="137"/>
      <c r="T36" s="106" t="s">
        <v>13</v>
      </c>
      <c r="U36" s="107"/>
      <c r="V36" s="108"/>
    </row>
    <row r="37" spans="1:22" ht="24.6" customHeight="1" thickTop="1" x14ac:dyDescent="0.25">
      <c r="A37" s="122">
        <v>1</v>
      </c>
      <c r="B37" s="92" t="s">
        <v>34</v>
      </c>
      <c r="C37" s="92"/>
      <c r="D37" s="93"/>
      <c r="E37" s="11" t="s">
        <v>15</v>
      </c>
      <c r="F37" s="17">
        <v>5</v>
      </c>
      <c r="G37" s="10"/>
      <c r="H37" s="18">
        <v>6</v>
      </c>
      <c r="I37" s="16" t="s">
        <v>16</v>
      </c>
      <c r="J37" s="11" t="s">
        <v>15</v>
      </c>
      <c r="K37" s="8">
        <v>6</v>
      </c>
      <c r="L37" s="10"/>
      <c r="M37" s="14">
        <v>6</v>
      </c>
      <c r="N37" s="16" t="s">
        <v>16</v>
      </c>
      <c r="O37" s="11" t="s">
        <v>15</v>
      </c>
      <c r="P37" s="8">
        <v>5</v>
      </c>
      <c r="Q37" s="10"/>
      <c r="R37" s="14">
        <v>5</v>
      </c>
      <c r="S37" s="16" t="s">
        <v>16</v>
      </c>
      <c r="T37" s="9"/>
      <c r="U37" s="13"/>
      <c r="V37" s="60"/>
    </row>
    <row r="38" spans="1:22" ht="15.75" thickBot="1" x14ac:dyDescent="0.3">
      <c r="A38" s="118"/>
      <c r="B38" s="94"/>
      <c r="C38" s="94"/>
      <c r="D38" s="95"/>
      <c r="E38" s="22"/>
      <c r="F38" s="23"/>
      <c r="G38" s="24">
        <f>($F37/$H37)*100</f>
        <v>83.333333333333343</v>
      </c>
      <c r="H38" s="25" t="s">
        <v>6</v>
      </c>
      <c r="I38" s="26"/>
      <c r="J38" s="40"/>
      <c r="K38" s="23"/>
      <c r="L38" s="24">
        <f>($K37/$M37)*100</f>
        <v>100</v>
      </c>
      <c r="M38" s="25" t="s">
        <v>6</v>
      </c>
      <c r="N38" s="26"/>
      <c r="O38" s="40"/>
      <c r="P38" s="23"/>
      <c r="Q38" s="24">
        <f>($P37/$R37)*100</f>
        <v>100</v>
      </c>
      <c r="R38" s="25" t="s">
        <v>6</v>
      </c>
      <c r="S38" s="41"/>
      <c r="T38" s="42"/>
      <c r="U38" s="47">
        <f>(($G38+$L38+$Q38)/3)</f>
        <v>94.444444444444457</v>
      </c>
      <c r="V38" s="61" t="s">
        <v>6</v>
      </c>
    </row>
    <row r="39" spans="1:22" ht="24.6" customHeight="1" x14ac:dyDescent="0.25">
      <c r="A39" s="123">
        <v>2</v>
      </c>
      <c r="B39" s="96" t="s">
        <v>35</v>
      </c>
      <c r="C39" s="96"/>
      <c r="D39" s="97"/>
      <c r="E39" s="27" t="s">
        <v>15</v>
      </c>
      <c r="F39" s="37">
        <v>5</v>
      </c>
      <c r="G39" s="87"/>
      <c r="H39" s="30">
        <v>5</v>
      </c>
      <c r="I39" s="38" t="s">
        <v>16</v>
      </c>
      <c r="J39" s="27" t="s">
        <v>15</v>
      </c>
      <c r="K39" s="28">
        <v>6</v>
      </c>
      <c r="L39" s="87"/>
      <c r="M39" s="30">
        <v>6</v>
      </c>
      <c r="N39" s="38" t="s">
        <v>16</v>
      </c>
      <c r="O39" s="27" t="s">
        <v>15</v>
      </c>
      <c r="P39" s="28">
        <v>5</v>
      </c>
      <c r="Q39" s="87"/>
      <c r="R39" s="30">
        <v>5</v>
      </c>
      <c r="S39" s="38" t="s">
        <v>16</v>
      </c>
      <c r="T39" s="39"/>
      <c r="U39" s="62"/>
      <c r="V39" s="63"/>
    </row>
    <row r="40" spans="1:22" ht="15.75" thickBot="1" x14ac:dyDescent="0.3">
      <c r="A40" s="118"/>
      <c r="B40" s="94"/>
      <c r="C40" s="94"/>
      <c r="D40" s="95"/>
      <c r="E40" s="22"/>
      <c r="F40" s="23"/>
      <c r="G40" s="24">
        <f>($F39/$H39)*100</f>
        <v>100</v>
      </c>
      <c r="H40" s="25" t="s">
        <v>6</v>
      </c>
      <c r="I40" s="26"/>
      <c r="J40" s="40"/>
      <c r="K40" s="23"/>
      <c r="L40" s="24">
        <f>($K39/$M39)*100</f>
        <v>100</v>
      </c>
      <c r="M40" s="25" t="s">
        <v>6</v>
      </c>
      <c r="N40" s="26"/>
      <c r="O40" s="40"/>
      <c r="P40" s="23"/>
      <c r="Q40" s="24">
        <f>($P39/$R39)*100</f>
        <v>100</v>
      </c>
      <c r="R40" s="25" t="s">
        <v>6</v>
      </c>
      <c r="S40" s="41"/>
      <c r="T40" s="42"/>
      <c r="U40" s="49">
        <f>(($G40+$L40+$Q40)/3)</f>
        <v>100</v>
      </c>
      <c r="V40" s="61" t="s">
        <v>6</v>
      </c>
    </row>
    <row r="41" spans="1:22" ht="24.6" customHeight="1" x14ac:dyDescent="0.25">
      <c r="A41" s="117">
        <v>3</v>
      </c>
      <c r="B41" s="98" t="s">
        <v>36</v>
      </c>
      <c r="C41" s="98"/>
      <c r="D41" s="99"/>
      <c r="E41" s="32" t="s">
        <v>15</v>
      </c>
      <c r="F41" s="43">
        <v>7</v>
      </c>
      <c r="G41" s="88"/>
      <c r="H41" s="35">
        <v>7</v>
      </c>
      <c r="I41" s="44" t="s">
        <v>16</v>
      </c>
      <c r="J41" s="32" t="s">
        <v>15</v>
      </c>
      <c r="K41" s="33">
        <v>6</v>
      </c>
      <c r="L41" s="88"/>
      <c r="M41" s="35">
        <v>6</v>
      </c>
      <c r="N41" s="44" t="s">
        <v>16</v>
      </c>
      <c r="O41" s="32" t="s">
        <v>15</v>
      </c>
      <c r="P41" s="33">
        <v>6</v>
      </c>
      <c r="Q41" s="88"/>
      <c r="R41" s="35">
        <v>6</v>
      </c>
      <c r="S41" s="44" t="s">
        <v>16</v>
      </c>
      <c r="T41" s="45"/>
      <c r="U41" s="46"/>
      <c r="V41" s="64"/>
    </row>
    <row r="42" spans="1:22" ht="15.75" thickBot="1" x14ac:dyDescent="0.3">
      <c r="A42" s="118"/>
      <c r="B42" s="94"/>
      <c r="C42" s="94"/>
      <c r="D42" s="95"/>
      <c r="E42" s="22"/>
      <c r="F42" s="23"/>
      <c r="G42" s="24">
        <f>($F41/$H41)*100</f>
        <v>100</v>
      </c>
      <c r="H42" s="25" t="s">
        <v>6</v>
      </c>
      <c r="I42" s="26"/>
      <c r="J42" s="40"/>
      <c r="K42" s="23"/>
      <c r="L42" s="24">
        <f>($K41/$M41)*100</f>
        <v>100</v>
      </c>
      <c r="M42" s="25" t="s">
        <v>6</v>
      </c>
      <c r="N42" s="26"/>
      <c r="O42" s="40"/>
      <c r="P42" s="23"/>
      <c r="Q42" s="24">
        <f>($P41/$R41)*100</f>
        <v>100</v>
      </c>
      <c r="R42" s="25" t="s">
        <v>6</v>
      </c>
      <c r="S42" s="41"/>
      <c r="T42" s="42"/>
      <c r="U42" s="49">
        <f>(($G42+$L42+$Q42)/3)</f>
        <v>100</v>
      </c>
      <c r="V42" s="61" t="s">
        <v>6</v>
      </c>
    </row>
    <row r="43" spans="1:22" ht="24.6" customHeight="1" x14ac:dyDescent="0.25">
      <c r="A43" s="117">
        <v>3</v>
      </c>
      <c r="B43" s="98" t="s">
        <v>37</v>
      </c>
      <c r="C43" s="98"/>
      <c r="D43" s="99"/>
      <c r="E43" s="32" t="s">
        <v>15</v>
      </c>
      <c r="F43" s="43">
        <v>9</v>
      </c>
      <c r="G43" s="88"/>
      <c r="H43" s="35">
        <v>9</v>
      </c>
      <c r="I43" s="44" t="s">
        <v>16</v>
      </c>
      <c r="J43" s="32" t="s">
        <v>15</v>
      </c>
      <c r="K43" s="33">
        <v>7</v>
      </c>
      <c r="L43" s="88"/>
      <c r="M43" s="35">
        <v>7</v>
      </c>
      <c r="N43" s="44" t="s">
        <v>16</v>
      </c>
      <c r="O43" s="32" t="s">
        <v>15</v>
      </c>
      <c r="P43" s="33">
        <v>7</v>
      </c>
      <c r="Q43" s="88"/>
      <c r="R43" s="35">
        <v>7</v>
      </c>
      <c r="S43" s="44" t="s">
        <v>16</v>
      </c>
      <c r="T43" s="45"/>
      <c r="U43" s="46"/>
      <c r="V43" s="64"/>
    </row>
    <row r="44" spans="1:22" ht="15.75" thickBot="1" x14ac:dyDescent="0.3">
      <c r="A44" s="118"/>
      <c r="B44" s="94"/>
      <c r="C44" s="94"/>
      <c r="D44" s="95"/>
      <c r="E44" s="22"/>
      <c r="F44" s="23"/>
      <c r="G44" s="24">
        <f>($F43/$H43)*100</f>
        <v>100</v>
      </c>
      <c r="H44" s="25" t="s">
        <v>6</v>
      </c>
      <c r="I44" s="26"/>
      <c r="J44" s="40"/>
      <c r="K44" s="23"/>
      <c r="L44" s="24">
        <f>($K43/$M43)*100</f>
        <v>100</v>
      </c>
      <c r="M44" s="25" t="s">
        <v>6</v>
      </c>
      <c r="N44" s="26"/>
      <c r="O44" s="40"/>
      <c r="P44" s="23"/>
      <c r="Q44" s="24">
        <f>($P43/$R43)*100</f>
        <v>100</v>
      </c>
      <c r="R44" s="25" t="s">
        <v>6</v>
      </c>
      <c r="S44" s="41"/>
      <c r="T44" s="42"/>
      <c r="U44" s="49">
        <f>(($G44+$L44+$Q44)/3)</f>
        <v>100</v>
      </c>
      <c r="V44" s="61" t="s">
        <v>6</v>
      </c>
    </row>
    <row r="45" spans="1:22" x14ac:dyDescent="0.25">
      <c r="A45" s="70"/>
    </row>
  </sheetData>
  <mergeCells count="41">
    <mergeCell ref="A11:D12"/>
    <mergeCell ref="A13:D14"/>
    <mergeCell ref="A19:D20"/>
    <mergeCell ref="A21:D22"/>
    <mergeCell ref="J36:N36"/>
    <mergeCell ref="O36:S36"/>
    <mergeCell ref="T36:V36"/>
    <mergeCell ref="A17:D18"/>
    <mergeCell ref="A16:D16"/>
    <mergeCell ref="E16:I16"/>
    <mergeCell ref="J16:N16"/>
    <mergeCell ref="O16:S16"/>
    <mergeCell ref="T16:V16"/>
    <mergeCell ref="B25:D25"/>
    <mergeCell ref="E36:I36"/>
    <mergeCell ref="A9:D10"/>
    <mergeCell ref="A8:D8"/>
    <mergeCell ref="E8:I8"/>
    <mergeCell ref="J8:N8"/>
    <mergeCell ref="O8:S8"/>
    <mergeCell ref="T8:V8"/>
    <mergeCell ref="A4:D4"/>
    <mergeCell ref="A5:D5"/>
    <mergeCell ref="A1:V2"/>
    <mergeCell ref="A43:A44"/>
    <mergeCell ref="A26:A27"/>
    <mergeCell ref="A28:A29"/>
    <mergeCell ref="A30:A31"/>
    <mergeCell ref="A32:A33"/>
    <mergeCell ref="A37:A38"/>
    <mergeCell ref="A39:A40"/>
    <mergeCell ref="A41:A42"/>
    <mergeCell ref="B43:D44"/>
    <mergeCell ref="B28:D29"/>
    <mergeCell ref="B30:D31"/>
    <mergeCell ref="B32:D33"/>
    <mergeCell ref="B37:D38"/>
    <mergeCell ref="B39:D40"/>
    <mergeCell ref="B41:D42"/>
    <mergeCell ref="B26:D27"/>
    <mergeCell ref="B36:D36"/>
  </mergeCells>
  <dataValidations count="2">
    <dataValidation type="list" allowBlank="1" showInputMessage="1" showErrorMessage="1" sqref="B37:D44" xr:uid="{D77CF7A5-093C-455D-B7F3-B677F14A7F6D}">
      <formula1>"RDMS(AB),RDMS(AB) or RT(S),RDMS(OB/GYN),RDMS(OBGYN) or RT(S),RT(S), RDCS(AE) or RCS, RVT(VT) or RVS, RDCS(PE) or RCCS,RDMS(BR), RMSK, RMSKS"</formula1>
    </dataValidation>
    <dataValidation type="list" allowBlank="1" showInputMessage="1" showErrorMessage="1" sqref="B30 B28 B32 B26" xr:uid="{637C7769-2FCC-4A50-A4F6-5817E950F3A1}">
      <formula1>"Abdomen-Extended, Obstetrics &amp; Gynecology, Vascular, Adult Cardiac, Pediatric Cardiac, Breast, Musculoskeletal"</formula1>
    </dataValidation>
  </dataValidations>
  <pageMargins left="0.7" right="0.7" top="0.75" bottom="0.75" header="0.3" footer="0.3"/>
  <ignoredErrors>
    <ignoredError sqref="U18 Q14 Q12 Q10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Outcomes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A. Howard</dc:creator>
  <cp:lastModifiedBy>Lakhman, David</cp:lastModifiedBy>
  <dcterms:created xsi:type="dcterms:W3CDTF">2023-01-19T23:05:18Z</dcterms:created>
  <dcterms:modified xsi:type="dcterms:W3CDTF">2024-09-04T13:34:18Z</dcterms:modified>
</cp:coreProperties>
</file>